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2"/>
  </bookViews>
  <sheets>
    <sheet name="Раздел2" sheetId="1" r:id="rId1"/>
    <sheet name="Раздел3" sheetId="3" r:id="rId2"/>
    <sheet name="Справочно к Разделу3" sheetId="4" r:id="rId3"/>
  </sheets>
  <calcPr calcId="145621"/>
</workbook>
</file>

<file path=xl/calcChain.xml><?xml version="1.0" encoding="utf-8"?>
<calcChain xmlns="http://schemas.openxmlformats.org/spreadsheetml/2006/main">
  <c r="H29" i="3" l="1"/>
  <c r="C9" i="1" l="1"/>
  <c r="D29" i="3" l="1"/>
  <c r="D27" i="3"/>
  <c r="C12" i="4" l="1"/>
  <c r="D16" i="4"/>
  <c r="D15" i="4"/>
  <c r="D10" i="4"/>
  <c r="D11" i="4"/>
  <c r="D12" i="4"/>
  <c r="D13" i="4"/>
  <c r="D14" i="4"/>
  <c r="C14" i="4" s="1"/>
  <c r="D8" i="4"/>
  <c r="H10" i="4"/>
  <c r="H11" i="4"/>
  <c r="H12" i="4"/>
  <c r="H13" i="4"/>
  <c r="H14" i="4"/>
  <c r="H15" i="4"/>
  <c r="H16" i="4"/>
  <c r="H8" i="4"/>
  <c r="F44" i="3"/>
  <c r="G44" i="3"/>
  <c r="I44" i="3"/>
  <c r="J44" i="3"/>
  <c r="E44" i="3"/>
  <c r="D43" i="3"/>
  <c r="H26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28" i="3"/>
  <c r="C29" i="3"/>
  <c r="D30" i="3"/>
  <c r="D31" i="3"/>
  <c r="D32" i="3"/>
  <c r="D33" i="3"/>
  <c r="D34" i="3"/>
  <c r="D35" i="3"/>
  <c r="D36" i="3"/>
  <c r="D37" i="3"/>
  <c r="D38" i="3"/>
  <c r="C38" i="3" s="1"/>
  <c r="D39" i="3"/>
  <c r="D40" i="3"/>
  <c r="C40" i="3" s="1"/>
  <c r="D41" i="3"/>
  <c r="C41" i="3" s="1"/>
  <c r="D42" i="3"/>
  <c r="C42" i="3" s="1"/>
  <c r="D28" i="3"/>
  <c r="C28" i="3" s="1"/>
  <c r="C30" i="3"/>
  <c r="C32" i="3"/>
  <c r="C34" i="3"/>
  <c r="C36" i="3"/>
  <c r="H27" i="3"/>
  <c r="D26" i="3"/>
  <c r="D25" i="3"/>
  <c r="H25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10" i="3"/>
  <c r="D11" i="3"/>
  <c r="D12" i="3"/>
  <c r="D13" i="3"/>
  <c r="D14" i="3"/>
  <c r="D15" i="3"/>
  <c r="D16" i="3"/>
  <c r="D17" i="3"/>
  <c r="D18" i="3"/>
  <c r="C18" i="3" s="1"/>
  <c r="D19" i="3"/>
  <c r="D20" i="3"/>
  <c r="C20" i="3" s="1"/>
  <c r="D21" i="3"/>
  <c r="D22" i="3"/>
  <c r="C22" i="3" s="1"/>
  <c r="D23" i="3"/>
  <c r="D24" i="3"/>
  <c r="C24" i="3" s="1"/>
  <c r="D10" i="3"/>
  <c r="C10" i="3" s="1"/>
  <c r="H9" i="3"/>
  <c r="H8" i="3"/>
  <c r="D9" i="3"/>
  <c r="D8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C13" i="4" l="1"/>
  <c r="C11" i="4"/>
  <c r="C10" i="4"/>
  <c r="C25" i="3"/>
  <c r="C8" i="4"/>
  <c r="C43" i="3"/>
  <c r="C16" i="4"/>
  <c r="C15" i="4"/>
  <c r="C39" i="3"/>
  <c r="C37" i="3"/>
  <c r="C35" i="3"/>
  <c r="C33" i="3"/>
  <c r="C31" i="3"/>
  <c r="C21" i="3"/>
  <c r="C19" i="3"/>
  <c r="C17" i="3"/>
  <c r="H44" i="3"/>
  <c r="D44" i="3"/>
  <c r="C16" i="3"/>
  <c r="C27" i="3"/>
  <c r="C26" i="3"/>
  <c r="C23" i="3"/>
  <c r="C15" i="3"/>
  <c r="C14" i="3"/>
  <c r="C13" i="3"/>
  <c r="C12" i="3"/>
  <c r="C11" i="3"/>
  <c r="C9" i="3"/>
  <c r="C8" i="3"/>
  <c r="C11" i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37" i="1"/>
  <c r="C38" i="1"/>
  <c r="C39" i="1"/>
  <c r="C40" i="1"/>
  <c r="C44" i="3" l="1"/>
  <c r="C50" i="1"/>
</calcChain>
</file>

<file path=xl/sharedStrings.xml><?xml version="1.0" encoding="utf-8"?>
<sst xmlns="http://schemas.openxmlformats.org/spreadsheetml/2006/main" count="231" uniqueCount="94">
  <si>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</si>
  <si>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</si>
  <si>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</si>
  <si>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</si>
  <si>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</si>
  <si>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</si>
  <si>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</si>
  <si>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</si>
  <si>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</si>
  <si>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</si>
  <si>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</si>
  <si>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</si>
  <si>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</si>
  <si>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Х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</si>
  <si>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</si>
  <si>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</si>
  <si>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</si>
  <si>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</si>
  <si>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</si>
  <si>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</si>
  <si>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</si>
  <si>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</si>
  <si>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</si>
  <si>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</si>
  <si>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</si>
  <si>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</si>
  <si>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</si>
  <si>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</si>
  <si>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</si>
  <si>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</si>
  <si>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</si>
  <si>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 xml:space="preserve">Раздел 3. Административные наказания за нарушения законодательства о ККТ и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</si>
  <si>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</si>
  <si>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</si>
  <si>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</si>
  <si>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</si>
  <si>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</si>
  <si>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</si>
  <si>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</si>
  <si>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прочие штрафные санкции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</si>
  <si>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</si>
  <si>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</si>
  <si>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</si>
  <si>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</si>
  <si>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</si>
  <si>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</si>
  <si>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</si>
  <si>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</si>
  <si>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</si>
  <si>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</si>
  <si>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</si>
  <si>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</si>
  <si>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</si>
  <si>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</si>
  <si>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</si>
  <si>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</si>
  <si>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</si>
  <si>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</si>
  <si>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</si>
  <si>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</si>
  <si>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</si>
  <si>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</si>
  <si>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</si>
  <si>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</si>
  <si>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</si>
  <si>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</si>
  <si>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</si>
  <si>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</si>
  <si>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</si>
  <si>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</si>
  <si>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</si>
  <si>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</si>
  <si>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</si>
  <si>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</si>
  <si>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</si>
  <si>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</si>
  <si>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</si>
  <si>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</si>
  <si>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</si>
  <si>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</si>
  <si>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</si>
  <si>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</si>
  <si>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</si>
  <si>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</si>
  <si>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</si>
  <si>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</si>
  <si>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</si>
  <si>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</si>
  <si>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</si>
  <si>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</si>
  <si>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использования специальных банковских счетов на 01.07.2019</t>
  </si>
  <si>
    <t>применения, полнотой учета выручки и использованием специальных банковских счетов за 9 месяцев 2019 года</t>
  </si>
  <si>
    <t>Руководитель УФНС России по Хабаровскому краю</t>
  </si>
  <si>
    <t>____________ С.В. Ефремов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</si>
</sst>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topLeftCell="A32" zoomScaleNormal="100" workbookViewId="0">
      <selection activeCell="D44" sqref="D44:E49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31" t="s">
        <v>19</v>
      </c>
      <c r="B1" s="32"/>
      <c r="C1" s="32"/>
      <c r="D1" s="32"/>
      <c r="E1" s="32"/>
    </row>
    <row r="2" spans="1:5" x14ac:dyDescent="0.25">
      <c r="A2" s="31" t="s">
        <v>91</v>
      </c>
      <c r="B2" s="32"/>
      <c r="C2" s="32"/>
      <c r="D2" s="32"/>
      <c r="E2" s="32"/>
    </row>
    <row r="3" spans="1:5" ht="8.25" customHeight="1" x14ac:dyDescent="0.25">
      <c r="E3" s="1" t="s">
        <v>20</v>
      </c>
    </row>
    <row r="4" spans="1:5" ht="12" customHeight="1" x14ac:dyDescent="0.25">
      <c r="A4" s="36" t="s">
        <v>0</v>
      </c>
      <c r="B4" s="37" t="s">
        <v>1</v>
      </c>
      <c r="C4" s="38" t="s">
        <v>2</v>
      </c>
      <c r="D4" s="39" t="s">
        <v>3</v>
      </c>
      <c r="E4" s="39"/>
    </row>
    <row r="5" spans="1:5" ht="11.25" customHeight="1" x14ac:dyDescent="0.25">
      <c r="A5" s="36"/>
      <c r="B5" s="37"/>
      <c r="C5" s="38"/>
      <c r="D5" s="39" t="s">
        <v>32</v>
      </c>
      <c r="E5" s="39" t="s">
        <v>33</v>
      </c>
    </row>
    <row r="6" spans="1:5" ht="12" customHeight="1" x14ac:dyDescent="0.25">
      <c r="A6" s="36"/>
      <c r="B6" s="37"/>
      <c r="C6" s="38"/>
      <c r="D6" s="39"/>
      <c r="E6" s="39"/>
    </row>
    <row r="7" spans="1:5" x14ac:dyDescent="0.25">
      <c r="A7" s="23" t="s">
        <v>4</v>
      </c>
      <c r="B7" s="23" t="s">
        <v>5</v>
      </c>
      <c r="C7" s="23">
        <v>1</v>
      </c>
      <c r="D7" s="23">
        <v>2</v>
      </c>
      <c r="E7" s="23">
        <v>3</v>
      </c>
    </row>
    <row r="8" spans="1:5" x14ac:dyDescent="0.25">
      <c r="A8" s="33" t="s">
        <v>42</v>
      </c>
      <c r="B8" s="34"/>
      <c r="C8" s="34"/>
      <c r="D8" s="34"/>
      <c r="E8" s="35"/>
    </row>
    <row r="9" spans="1:5" x14ac:dyDescent="0.25">
      <c r="A9" s="18" t="s">
        <v>6</v>
      </c>
      <c r="B9" s="23">
        <v>2010</v>
      </c>
      <c r="C9" s="26">
        <f>D9+E9</f>
        <v>1180</v>
      </c>
      <c r="D9" s="51">
        <v>915</v>
      </c>
      <c r="E9" s="51">
        <v>265</v>
      </c>
    </row>
    <row r="10" spans="1:5" x14ac:dyDescent="0.25">
      <c r="A10" s="21" t="s">
        <v>7</v>
      </c>
      <c r="B10" s="23"/>
      <c r="C10" s="26"/>
      <c r="D10" s="51"/>
      <c r="E10" s="51"/>
    </row>
    <row r="11" spans="1:5" x14ac:dyDescent="0.25">
      <c r="A11" s="18" t="s">
        <v>8</v>
      </c>
      <c r="B11" s="23">
        <v>2011</v>
      </c>
      <c r="C11" s="26">
        <f t="shared" ref="C11:C40" si="0">D11+E11</f>
        <v>1162</v>
      </c>
      <c r="D11" s="51">
        <v>914</v>
      </c>
      <c r="E11" s="51">
        <v>248</v>
      </c>
    </row>
    <row r="12" spans="1:5" x14ac:dyDescent="0.25">
      <c r="A12" s="18" t="s">
        <v>9</v>
      </c>
      <c r="B12" s="23">
        <v>2012</v>
      </c>
      <c r="C12" s="26">
        <f t="shared" si="0"/>
        <v>18</v>
      </c>
      <c r="D12" s="51">
        <v>1</v>
      </c>
      <c r="E12" s="51">
        <v>17</v>
      </c>
    </row>
    <row r="13" spans="1:5" x14ac:dyDescent="0.25">
      <c r="A13" s="18" t="s">
        <v>10</v>
      </c>
      <c r="B13" s="23">
        <v>2013</v>
      </c>
      <c r="C13" s="26">
        <f t="shared" si="0"/>
        <v>1178</v>
      </c>
      <c r="D13" s="51">
        <v>915</v>
      </c>
      <c r="E13" s="51">
        <v>263</v>
      </c>
    </row>
    <row r="14" spans="1:5" x14ac:dyDescent="0.25">
      <c r="A14" s="18" t="s">
        <v>11</v>
      </c>
      <c r="B14" s="23"/>
      <c r="C14" s="26"/>
      <c r="D14" s="52"/>
      <c r="E14" s="52"/>
    </row>
    <row r="15" spans="1:5" x14ac:dyDescent="0.25">
      <c r="A15" s="20" t="s">
        <v>74</v>
      </c>
      <c r="B15" s="23">
        <v>2014</v>
      </c>
      <c r="C15" s="26">
        <f t="shared" si="0"/>
        <v>905</v>
      </c>
      <c r="D15" s="51">
        <v>742</v>
      </c>
      <c r="E15" s="51">
        <v>163</v>
      </c>
    </row>
    <row r="16" spans="1:5" x14ac:dyDescent="0.25">
      <c r="A16" s="19" t="s">
        <v>12</v>
      </c>
      <c r="B16" s="23">
        <v>2015</v>
      </c>
      <c r="C16" s="26">
        <f t="shared" si="0"/>
        <v>44</v>
      </c>
      <c r="D16" s="51">
        <v>38</v>
      </c>
      <c r="E16" s="51">
        <v>6</v>
      </c>
    </row>
    <row r="17" spans="1:5" s="12" customFormat="1" ht="42" customHeight="1" x14ac:dyDescent="0.25">
      <c r="A17" s="16" t="s">
        <v>75</v>
      </c>
      <c r="B17" s="11">
        <v>2016</v>
      </c>
      <c r="C17" s="26">
        <f t="shared" si="0"/>
        <v>0</v>
      </c>
      <c r="D17" s="51">
        <v>0</v>
      </c>
      <c r="E17" s="51">
        <v>0</v>
      </c>
    </row>
    <row r="18" spans="1:5" s="12" customFormat="1" ht="38.25" x14ac:dyDescent="0.25">
      <c r="A18" s="16" t="s">
        <v>76</v>
      </c>
      <c r="B18" s="11">
        <v>2017</v>
      </c>
      <c r="C18" s="26">
        <f t="shared" si="0"/>
        <v>269</v>
      </c>
      <c r="D18" s="51">
        <v>173</v>
      </c>
      <c r="E18" s="51">
        <v>96</v>
      </c>
    </row>
    <row r="19" spans="1:5" ht="38.25" x14ac:dyDescent="0.25">
      <c r="A19" s="17" t="s">
        <v>77</v>
      </c>
      <c r="B19" s="23">
        <v>2018</v>
      </c>
      <c r="C19" s="26">
        <f t="shared" si="0"/>
        <v>0</v>
      </c>
      <c r="D19" s="51">
        <v>0</v>
      </c>
      <c r="E19" s="51">
        <v>0</v>
      </c>
    </row>
    <row r="20" spans="1:5" ht="38.25" x14ac:dyDescent="0.25">
      <c r="A20" s="17" t="s">
        <v>78</v>
      </c>
      <c r="B20" s="23">
        <v>2019</v>
      </c>
      <c r="C20" s="26">
        <f t="shared" si="0"/>
        <v>8</v>
      </c>
      <c r="D20" s="51">
        <v>5</v>
      </c>
      <c r="E20" s="51">
        <v>3</v>
      </c>
    </row>
    <row r="21" spans="1:5" ht="38.25" x14ac:dyDescent="0.25">
      <c r="A21" s="17" t="s">
        <v>64</v>
      </c>
      <c r="B21" s="25">
        <v>2020</v>
      </c>
      <c r="C21" s="26">
        <f t="shared" ref="C21:C29" si="1">E21</f>
        <v>0</v>
      </c>
      <c r="D21" s="51" t="s">
        <v>13</v>
      </c>
      <c r="E21" s="51">
        <v>0</v>
      </c>
    </row>
    <row r="22" spans="1:5" ht="25.5" x14ac:dyDescent="0.25">
      <c r="A22" s="17" t="s">
        <v>65</v>
      </c>
      <c r="B22" s="25">
        <v>2021</v>
      </c>
      <c r="C22" s="26">
        <f t="shared" si="1"/>
        <v>0</v>
      </c>
      <c r="D22" s="51" t="s">
        <v>13</v>
      </c>
      <c r="E22" s="51">
        <v>0</v>
      </c>
    </row>
    <row r="23" spans="1:5" x14ac:dyDescent="0.25">
      <c r="A23" s="17" t="s">
        <v>66</v>
      </c>
      <c r="B23" s="25">
        <v>2022</v>
      </c>
      <c r="C23" s="26">
        <f t="shared" si="1"/>
        <v>0</v>
      </c>
      <c r="D23" s="51" t="s">
        <v>13</v>
      </c>
      <c r="E23" s="51">
        <v>0</v>
      </c>
    </row>
    <row r="24" spans="1:5" ht="38.25" x14ac:dyDescent="0.25">
      <c r="A24" s="17" t="s">
        <v>67</v>
      </c>
      <c r="B24" s="25">
        <v>2023</v>
      </c>
      <c r="C24" s="26">
        <f t="shared" si="1"/>
        <v>0</v>
      </c>
      <c r="D24" s="51" t="s">
        <v>13</v>
      </c>
      <c r="E24" s="51">
        <v>0</v>
      </c>
    </row>
    <row r="25" spans="1:5" ht="38.25" x14ac:dyDescent="0.25">
      <c r="A25" s="17" t="s">
        <v>68</v>
      </c>
      <c r="B25" s="25">
        <v>2024</v>
      </c>
      <c r="C25" s="26">
        <f t="shared" si="1"/>
        <v>0</v>
      </c>
      <c r="D25" s="51" t="s">
        <v>13</v>
      </c>
      <c r="E25" s="51">
        <v>0</v>
      </c>
    </row>
    <row r="26" spans="1:5" x14ac:dyDescent="0.25">
      <c r="A26" s="17" t="s">
        <v>69</v>
      </c>
      <c r="B26" s="25">
        <v>2025</v>
      </c>
      <c r="C26" s="26">
        <f t="shared" si="1"/>
        <v>0</v>
      </c>
      <c r="D26" s="51" t="s">
        <v>13</v>
      </c>
      <c r="E26" s="51">
        <v>0</v>
      </c>
    </row>
    <row r="27" spans="1:5" ht="25.5" x14ac:dyDescent="0.25">
      <c r="A27" s="17" t="s">
        <v>70</v>
      </c>
      <c r="B27" s="25">
        <v>2026</v>
      </c>
      <c r="C27" s="26">
        <f t="shared" si="1"/>
        <v>0</v>
      </c>
      <c r="D27" s="51" t="s">
        <v>13</v>
      </c>
      <c r="E27" s="51">
        <v>0</v>
      </c>
    </row>
    <row r="28" spans="1:5" ht="38.25" x14ac:dyDescent="0.25">
      <c r="A28" s="17" t="s">
        <v>71</v>
      </c>
      <c r="B28" s="25">
        <v>2027</v>
      </c>
      <c r="C28" s="26">
        <f t="shared" si="1"/>
        <v>0</v>
      </c>
      <c r="D28" s="51" t="s">
        <v>13</v>
      </c>
      <c r="E28" s="51">
        <v>0</v>
      </c>
    </row>
    <row r="29" spans="1:5" ht="56.25" customHeight="1" x14ac:dyDescent="0.25">
      <c r="A29" s="17" t="s">
        <v>72</v>
      </c>
      <c r="B29" s="25">
        <v>2028</v>
      </c>
      <c r="C29" s="26">
        <f t="shared" si="1"/>
        <v>0</v>
      </c>
      <c r="D29" s="51" t="s">
        <v>13</v>
      </c>
      <c r="E29" s="51">
        <v>0</v>
      </c>
    </row>
    <row r="30" spans="1:5" x14ac:dyDescent="0.25">
      <c r="A30" s="18" t="s">
        <v>89</v>
      </c>
      <c r="B30" s="23">
        <v>2030</v>
      </c>
      <c r="C30" s="26">
        <f t="shared" si="0"/>
        <v>15</v>
      </c>
      <c r="D30" s="51">
        <v>0</v>
      </c>
      <c r="E30" s="51">
        <v>15</v>
      </c>
    </row>
    <row r="31" spans="1:5" x14ac:dyDescent="0.25">
      <c r="A31" s="19" t="s">
        <v>12</v>
      </c>
      <c r="B31" s="23">
        <v>2031</v>
      </c>
      <c r="C31" s="26">
        <f t="shared" si="0"/>
        <v>0</v>
      </c>
      <c r="D31" s="51">
        <v>0</v>
      </c>
      <c r="E31" s="51">
        <v>0</v>
      </c>
    </row>
    <row r="32" spans="1:5" x14ac:dyDescent="0.25">
      <c r="A32" s="17" t="s">
        <v>54</v>
      </c>
      <c r="B32" s="23"/>
      <c r="C32" s="26">
        <f t="shared" si="0"/>
        <v>0</v>
      </c>
      <c r="D32" s="51"/>
      <c r="E32" s="51"/>
    </row>
    <row r="33" spans="1:5" x14ac:dyDescent="0.25">
      <c r="A33" s="18" t="s">
        <v>55</v>
      </c>
      <c r="B33" s="23">
        <v>2032</v>
      </c>
      <c r="C33" s="26">
        <f t="shared" si="0"/>
        <v>1</v>
      </c>
      <c r="D33" s="51">
        <v>0</v>
      </c>
      <c r="E33" s="51">
        <v>1</v>
      </c>
    </row>
    <row r="34" spans="1:5" x14ac:dyDescent="0.25">
      <c r="A34" s="18" t="s">
        <v>56</v>
      </c>
      <c r="B34" s="23">
        <v>2033</v>
      </c>
      <c r="C34" s="26">
        <f t="shared" si="0"/>
        <v>14</v>
      </c>
      <c r="D34" s="51">
        <v>0</v>
      </c>
      <c r="E34" s="51">
        <v>14</v>
      </c>
    </row>
    <row r="35" spans="1:5" ht="15" customHeight="1" x14ac:dyDescent="0.25">
      <c r="A35" s="18" t="s">
        <v>57</v>
      </c>
      <c r="B35" s="23">
        <v>2034</v>
      </c>
      <c r="C35" s="26">
        <f t="shared" si="0"/>
        <v>0</v>
      </c>
      <c r="D35" s="51">
        <v>0</v>
      </c>
      <c r="E35" s="51">
        <v>0</v>
      </c>
    </row>
    <row r="36" spans="1:5" x14ac:dyDescent="0.25">
      <c r="A36" s="18" t="s">
        <v>58</v>
      </c>
      <c r="B36" s="23">
        <v>2035</v>
      </c>
      <c r="C36" s="26">
        <f t="shared" si="0"/>
        <v>0</v>
      </c>
      <c r="D36" s="51">
        <v>0</v>
      </c>
      <c r="E36" s="51">
        <v>0</v>
      </c>
    </row>
    <row r="37" spans="1:5" ht="25.5" x14ac:dyDescent="0.25">
      <c r="A37" s="18" t="s">
        <v>14</v>
      </c>
      <c r="B37" s="23">
        <v>2036</v>
      </c>
      <c r="C37" s="26">
        <f t="shared" si="0"/>
        <v>891</v>
      </c>
      <c r="D37" s="51">
        <v>642</v>
      </c>
      <c r="E37" s="51">
        <v>249</v>
      </c>
    </row>
    <row r="38" spans="1:5" x14ac:dyDescent="0.25">
      <c r="A38" s="18" t="s">
        <v>7</v>
      </c>
      <c r="B38" s="23"/>
      <c r="C38" s="26">
        <f t="shared" si="0"/>
        <v>0</v>
      </c>
      <c r="D38" s="51"/>
      <c r="E38" s="51"/>
    </row>
    <row r="39" spans="1:5" ht="25.5" x14ac:dyDescent="0.25">
      <c r="A39" s="18" t="s">
        <v>15</v>
      </c>
      <c r="B39" s="23">
        <v>2037</v>
      </c>
      <c r="C39" s="26">
        <f t="shared" si="0"/>
        <v>753</v>
      </c>
      <c r="D39" s="51">
        <v>539</v>
      </c>
      <c r="E39" s="51">
        <v>214</v>
      </c>
    </row>
    <row r="40" spans="1:5" ht="25.5" x14ac:dyDescent="0.25">
      <c r="A40" s="18" t="s">
        <v>16</v>
      </c>
      <c r="B40" s="23">
        <v>2038</v>
      </c>
      <c r="C40" s="26">
        <f t="shared" si="0"/>
        <v>17</v>
      </c>
      <c r="D40" s="51">
        <v>14</v>
      </c>
      <c r="E40" s="51">
        <v>3</v>
      </c>
    </row>
    <row r="41" spans="1:5" x14ac:dyDescent="0.25">
      <c r="A41" s="30" t="s">
        <v>43</v>
      </c>
      <c r="B41" s="30"/>
      <c r="C41" s="30"/>
      <c r="D41" s="30"/>
      <c r="E41" s="30"/>
    </row>
    <row r="42" spans="1:5" x14ac:dyDescent="0.25">
      <c r="A42" s="5" t="s">
        <v>59</v>
      </c>
      <c r="B42" s="23">
        <v>2040</v>
      </c>
      <c r="C42" s="26">
        <f>D42+E42</f>
        <v>323</v>
      </c>
      <c r="D42" s="51">
        <v>41</v>
      </c>
      <c r="E42" s="51">
        <v>282</v>
      </c>
    </row>
    <row r="43" spans="1:5" x14ac:dyDescent="0.25">
      <c r="A43" s="5" t="s">
        <v>60</v>
      </c>
      <c r="B43" s="23">
        <v>2050</v>
      </c>
      <c r="C43" s="26">
        <f>D43+E43</f>
        <v>276</v>
      </c>
      <c r="D43" s="51">
        <v>38</v>
      </c>
      <c r="E43" s="51">
        <v>238</v>
      </c>
    </row>
    <row r="44" spans="1:5" ht="30" x14ac:dyDescent="0.25">
      <c r="A44" s="5" t="s">
        <v>17</v>
      </c>
      <c r="B44" s="23">
        <v>2060</v>
      </c>
      <c r="C44" s="26">
        <f t="shared" ref="C44:C49" si="2">D44+E44</f>
        <v>1</v>
      </c>
      <c r="D44" s="51">
        <v>0</v>
      </c>
      <c r="E44" s="51">
        <v>1</v>
      </c>
    </row>
    <row r="45" spans="1:5" ht="30" x14ac:dyDescent="0.25">
      <c r="A45" s="5" t="s">
        <v>79</v>
      </c>
      <c r="B45" s="23">
        <v>2070</v>
      </c>
      <c r="C45" s="26">
        <f t="shared" si="2"/>
        <v>1</v>
      </c>
      <c r="D45" s="53">
        <v>0</v>
      </c>
      <c r="E45" s="53">
        <v>1</v>
      </c>
    </row>
    <row r="46" spans="1:5" x14ac:dyDescent="0.25">
      <c r="A46" s="5" t="s">
        <v>12</v>
      </c>
      <c r="B46" s="23">
        <v>2071</v>
      </c>
      <c r="C46" s="26">
        <f t="shared" si="2"/>
        <v>0</v>
      </c>
      <c r="D46" s="51">
        <v>0</v>
      </c>
      <c r="E46" s="51">
        <v>0</v>
      </c>
    </row>
    <row r="47" spans="1:5" x14ac:dyDescent="0.25">
      <c r="A47" s="5" t="s">
        <v>61</v>
      </c>
      <c r="B47" s="23"/>
      <c r="C47" s="26"/>
      <c r="D47" s="54"/>
      <c r="E47" s="54"/>
    </row>
    <row r="48" spans="1:5" ht="25.5" x14ac:dyDescent="0.25">
      <c r="A48" s="17" t="s">
        <v>62</v>
      </c>
      <c r="B48" s="23">
        <v>2072</v>
      </c>
      <c r="C48" s="26">
        <f t="shared" si="2"/>
        <v>0</v>
      </c>
      <c r="D48" s="51">
        <v>0</v>
      </c>
      <c r="E48" s="51">
        <v>0</v>
      </c>
    </row>
    <row r="49" spans="1:5" ht="25.5" x14ac:dyDescent="0.25">
      <c r="A49" s="17" t="s">
        <v>63</v>
      </c>
      <c r="B49" s="23">
        <v>2073</v>
      </c>
      <c r="C49" s="26">
        <f t="shared" si="2"/>
        <v>1</v>
      </c>
      <c r="D49" s="51">
        <v>0</v>
      </c>
      <c r="E49" s="51">
        <v>1</v>
      </c>
    </row>
    <row r="50" spans="1:5" x14ac:dyDescent="0.25">
      <c r="A50" s="27" t="s">
        <v>73</v>
      </c>
      <c r="B50" s="28">
        <v>2100</v>
      </c>
      <c r="C50" s="28">
        <f>C9+C11+C12+C13+C15+C16+C17+C18+C19+C20+C21+C22+C23+C24+C25+C26+C27+C28+C29+C30+C31+C32+C33+C34+C35+C36+C37+C39+C40+C42+C43+C44+C45+C46+C48+C49</f>
        <v>7057</v>
      </c>
      <c r="D50" s="28">
        <f>D9+D11+D12+D13+D15+D16+D17+D18+D19+D20+D30+D31+D33+D34+D35+D36+D37+D39+D40+D42+D43+D44+D45+D46+D48+D49</f>
        <v>4977</v>
      </c>
      <c r="E50" s="28">
        <f t="shared" ref="E50" si="3">E9+E11+E12+E13+E15+E16+E17+E18+E19+E20+E21+E22+E23+E24+E25+E26+E27+E28+E29+E30+E31+E32+E33+E34+E35+E36+E37+E39+E40+E42+E43+E44+E45+E46+E48+E49</f>
        <v>2080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Layout" topLeftCell="A25" zoomScaleNormal="100" workbookViewId="0">
      <selection activeCell="D44" sqref="D44:J44"/>
    </sheetView>
  </sheetViews>
  <sheetFormatPr defaultRowHeight="15" x14ac:dyDescent="0.25"/>
  <cols>
    <col min="1" max="1" width="26" customWidth="1"/>
    <col min="2" max="2" width="7.42578125" customWidth="1"/>
  </cols>
  <sheetData>
    <row r="1" spans="1:10" ht="15.75" x14ac:dyDescent="0.25">
      <c r="A1" s="40" t="s">
        <v>31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5.75" x14ac:dyDescent="0.25">
      <c r="A2" s="40" t="s">
        <v>90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75" x14ac:dyDescent="0.25">
      <c r="J3" s="2" t="s">
        <v>30</v>
      </c>
    </row>
    <row r="4" spans="1:10" ht="28.5" customHeight="1" x14ac:dyDescent="0.25">
      <c r="A4" s="36" t="s">
        <v>0</v>
      </c>
      <c r="B4" s="42" t="s">
        <v>1</v>
      </c>
      <c r="C4" s="42" t="s">
        <v>21</v>
      </c>
      <c r="D4" s="36" t="s">
        <v>22</v>
      </c>
      <c r="E4" s="36"/>
      <c r="F4" s="36"/>
      <c r="G4" s="36"/>
      <c r="H4" s="36" t="s">
        <v>23</v>
      </c>
      <c r="I4" s="36"/>
      <c r="J4" s="36"/>
    </row>
    <row r="5" spans="1:10" x14ac:dyDescent="0.25">
      <c r="A5" s="36"/>
      <c r="B5" s="43"/>
      <c r="C5" s="43"/>
      <c r="D5" s="45" t="s">
        <v>24</v>
      </c>
      <c r="E5" s="36" t="s">
        <v>7</v>
      </c>
      <c r="F5" s="36"/>
      <c r="G5" s="36"/>
      <c r="H5" s="45" t="s">
        <v>24</v>
      </c>
      <c r="I5" s="36" t="s">
        <v>7</v>
      </c>
      <c r="J5" s="36"/>
    </row>
    <row r="6" spans="1:10" ht="42.75" x14ac:dyDescent="0.25">
      <c r="A6" s="36"/>
      <c r="B6" s="44"/>
      <c r="C6" s="44"/>
      <c r="D6" s="45"/>
      <c r="E6" s="7" t="s">
        <v>25</v>
      </c>
      <c r="F6" s="7" t="s">
        <v>26</v>
      </c>
      <c r="G6" s="7" t="s">
        <v>27</v>
      </c>
      <c r="H6" s="45"/>
      <c r="I6" s="7" t="s">
        <v>25</v>
      </c>
      <c r="J6" s="7" t="s">
        <v>26</v>
      </c>
    </row>
    <row r="7" spans="1:10" x14ac:dyDescent="0.25">
      <c r="A7" s="3" t="s">
        <v>4</v>
      </c>
      <c r="B7" s="4" t="s">
        <v>5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</row>
    <row r="8" spans="1:10" ht="31.5" customHeight="1" x14ac:dyDescent="0.25">
      <c r="A8" s="6" t="s">
        <v>28</v>
      </c>
      <c r="B8" s="3">
        <v>3010</v>
      </c>
      <c r="C8" s="26">
        <f>D8+H8</f>
        <v>2037.2</v>
      </c>
      <c r="D8" s="51">
        <f>E8+F8+G8</f>
        <v>703.5</v>
      </c>
      <c r="E8" s="51">
        <v>0</v>
      </c>
      <c r="F8" s="51">
        <v>188.5</v>
      </c>
      <c r="G8" s="51">
        <v>515</v>
      </c>
      <c r="H8" s="51">
        <f>I8+J8</f>
        <v>1333.7</v>
      </c>
      <c r="I8" s="51">
        <v>30</v>
      </c>
      <c r="J8" s="51">
        <v>1303.7</v>
      </c>
    </row>
    <row r="9" spans="1:10" s="12" customFormat="1" x14ac:dyDescent="0.25">
      <c r="A9" s="14" t="s">
        <v>34</v>
      </c>
      <c r="B9" s="11">
        <v>3011</v>
      </c>
      <c r="C9" s="26">
        <f t="shared" ref="C9:C43" si="0">D9+H9</f>
        <v>1746.7</v>
      </c>
      <c r="D9" s="51">
        <f>E9+F9+G9</f>
        <v>570</v>
      </c>
      <c r="E9" s="55">
        <v>0</v>
      </c>
      <c r="F9" s="55">
        <v>150</v>
      </c>
      <c r="G9" s="55">
        <v>420</v>
      </c>
      <c r="H9" s="51">
        <f>I9+J9</f>
        <v>1176.7</v>
      </c>
      <c r="I9" s="51">
        <v>30</v>
      </c>
      <c r="J9" s="51">
        <v>1146.7</v>
      </c>
    </row>
    <row r="10" spans="1:10" s="12" customFormat="1" x14ac:dyDescent="0.25">
      <c r="A10" s="15" t="s">
        <v>35</v>
      </c>
      <c r="B10" s="11">
        <v>3012</v>
      </c>
      <c r="C10" s="26">
        <f t="shared" si="0"/>
        <v>0</v>
      </c>
      <c r="D10" s="56">
        <f>F10+G10</f>
        <v>0</v>
      </c>
      <c r="E10" s="56" t="s">
        <v>18</v>
      </c>
      <c r="F10" s="56">
        <v>0</v>
      </c>
      <c r="G10" s="56">
        <v>0</v>
      </c>
      <c r="H10" s="56">
        <f>J10</f>
        <v>0</v>
      </c>
      <c r="I10" s="56" t="s">
        <v>18</v>
      </c>
      <c r="J10" s="56">
        <v>0</v>
      </c>
    </row>
    <row r="11" spans="1:10" s="12" customFormat="1" x14ac:dyDescent="0.25">
      <c r="A11" s="15" t="s">
        <v>36</v>
      </c>
      <c r="B11" s="11">
        <v>3013</v>
      </c>
      <c r="C11" s="26">
        <f t="shared" si="0"/>
        <v>38.5</v>
      </c>
      <c r="D11" s="56">
        <f t="shared" ref="D11:D25" si="1">F11+G11</f>
        <v>17.5</v>
      </c>
      <c r="E11" s="56" t="s">
        <v>18</v>
      </c>
      <c r="F11" s="56">
        <v>2.5</v>
      </c>
      <c r="G11" s="56">
        <v>15</v>
      </c>
      <c r="H11" s="56">
        <f t="shared" ref="H11:H25" si="2">J11</f>
        <v>21</v>
      </c>
      <c r="I11" s="56" t="s">
        <v>18</v>
      </c>
      <c r="J11" s="56">
        <v>21</v>
      </c>
    </row>
    <row r="12" spans="1:10" s="12" customFormat="1" x14ac:dyDescent="0.25">
      <c r="A12" s="15" t="s">
        <v>37</v>
      </c>
      <c r="B12" s="11">
        <v>3014</v>
      </c>
      <c r="C12" s="26">
        <f t="shared" si="0"/>
        <v>0</v>
      </c>
      <c r="D12" s="56">
        <f t="shared" si="1"/>
        <v>0</v>
      </c>
      <c r="E12" s="56" t="s">
        <v>18</v>
      </c>
      <c r="F12" s="56">
        <v>0</v>
      </c>
      <c r="G12" s="56">
        <v>0</v>
      </c>
      <c r="H12" s="56">
        <f t="shared" si="2"/>
        <v>0</v>
      </c>
      <c r="I12" s="56" t="s">
        <v>18</v>
      </c>
      <c r="J12" s="56">
        <v>0</v>
      </c>
    </row>
    <row r="13" spans="1:10" s="12" customFormat="1" x14ac:dyDescent="0.25">
      <c r="A13" s="15" t="s">
        <v>38</v>
      </c>
      <c r="B13" s="11">
        <v>3015</v>
      </c>
      <c r="C13" s="26">
        <f t="shared" si="0"/>
        <v>0</v>
      </c>
      <c r="D13" s="56">
        <f t="shared" si="1"/>
        <v>0</v>
      </c>
      <c r="E13" s="56" t="s">
        <v>18</v>
      </c>
      <c r="F13" s="56">
        <v>0</v>
      </c>
      <c r="G13" s="56">
        <v>0</v>
      </c>
      <c r="H13" s="56">
        <f t="shared" si="2"/>
        <v>0</v>
      </c>
      <c r="I13" s="56" t="s">
        <v>18</v>
      </c>
      <c r="J13" s="56">
        <v>0</v>
      </c>
    </row>
    <row r="14" spans="1:10" s="12" customFormat="1" x14ac:dyDescent="0.25">
      <c r="A14" s="15" t="s">
        <v>80</v>
      </c>
      <c r="B14" s="11">
        <v>3016</v>
      </c>
      <c r="C14" s="26">
        <f t="shared" si="0"/>
        <v>0</v>
      </c>
      <c r="D14" s="56">
        <f t="shared" si="1"/>
        <v>0</v>
      </c>
      <c r="E14" s="56" t="s">
        <v>18</v>
      </c>
      <c r="F14" s="56">
        <v>0</v>
      </c>
      <c r="G14" s="56">
        <v>0</v>
      </c>
      <c r="H14" s="56">
        <f t="shared" si="2"/>
        <v>0</v>
      </c>
      <c r="I14" s="56" t="s">
        <v>18</v>
      </c>
      <c r="J14" s="56">
        <v>0</v>
      </c>
    </row>
    <row r="15" spans="1:10" s="12" customFormat="1" x14ac:dyDescent="0.25">
      <c r="A15" s="15" t="s">
        <v>81</v>
      </c>
      <c r="B15" s="11">
        <v>3017</v>
      </c>
      <c r="C15" s="26">
        <f t="shared" si="0"/>
        <v>0</v>
      </c>
      <c r="D15" s="56">
        <f t="shared" si="1"/>
        <v>0</v>
      </c>
      <c r="E15" s="56" t="s">
        <v>18</v>
      </c>
      <c r="F15" s="56">
        <v>0</v>
      </c>
      <c r="G15" s="56">
        <v>0</v>
      </c>
      <c r="H15" s="56">
        <f t="shared" si="2"/>
        <v>0</v>
      </c>
      <c r="I15" s="56" t="s">
        <v>18</v>
      </c>
      <c r="J15" s="56">
        <v>0</v>
      </c>
    </row>
    <row r="16" spans="1:10" s="12" customFormat="1" x14ac:dyDescent="0.25">
      <c r="A16" s="15" t="s">
        <v>82</v>
      </c>
      <c r="B16" s="11">
        <v>3018</v>
      </c>
      <c r="C16" s="26">
        <f t="shared" si="0"/>
        <v>0</v>
      </c>
      <c r="D16" s="56">
        <f t="shared" si="1"/>
        <v>0</v>
      </c>
      <c r="E16" s="56" t="s">
        <v>18</v>
      </c>
      <c r="F16" s="56">
        <v>0</v>
      </c>
      <c r="G16" s="56">
        <v>0</v>
      </c>
      <c r="H16" s="56">
        <f t="shared" si="2"/>
        <v>0</v>
      </c>
      <c r="I16" s="56" t="s">
        <v>18</v>
      </c>
      <c r="J16" s="56">
        <v>0</v>
      </c>
    </row>
    <row r="17" spans="1:10" s="12" customFormat="1" x14ac:dyDescent="0.25">
      <c r="A17" s="15" t="s">
        <v>83</v>
      </c>
      <c r="B17" s="11">
        <v>3019</v>
      </c>
      <c r="C17" s="26">
        <f t="shared" si="0"/>
        <v>0</v>
      </c>
      <c r="D17" s="56">
        <f t="shared" si="1"/>
        <v>0</v>
      </c>
      <c r="E17" s="56" t="s">
        <v>18</v>
      </c>
      <c r="F17" s="56">
        <v>0</v>
      </c>
      <c r="G17" s="56">
        <v>0</v>
      </c>
      <c r="H17" s="56">
        <f t="shared" si="2"/>
        <v>0</v>
      </c>
      <c r="I17" s="56" t="s">
        <v>18</v>
      </c>
      <c r="J17" s="56">
        <v>0</v>
      </c>
    </row>
    <row r="18" spans="1:10" s="12" customFormat="1" x14ac:dyDescent="0.25">
      <c r="A18" s="15" t="s">
        <v>84</v>
      </c>
      <c r="B18" s="11">
        <v>320</v>
      </c>
      <c r="C18" s="26">
        <f t="shared" si="0"/>
        <v>0</v>
      </c>
      <c r="D18" s="56">
        <f t="shared" si="1"/>
        <v>0</v>
      </c>
      <c r="E18" s="56" t="s">
        <v>18</v>
      </c>
      <c r="F18" s="56">
        <v>0</v>
      </c>
      <c r="G18" s="56">
        <v>0</v>
      </c>
      <c r="H18" s="56">
        <f t="shared" si="2"/>
        <v>0</v>
      </c>
      <c r="I18" s="56" t="s">
        <v>18</v>
      </c>
      <c r="J18" s="56">
        <v>0</v>
      </c>
    </row>
    <row r="19" spans="1:10" s="12" customFormat="1" x14ac:dyDescent="0.25">
      <c r="A19" s="15" t="s">
        <v>85</v>
      </c>
      <c r="B19" s="11">
        <v>3021</v>
      </c>
      <c r="C19" s="26">
        <f t="shared" si="0"/>
        <v>0</v>
      </c>
      <c r="D19" s="56">
        <f t="shared" si="1"/>
        <v>0</v>
      </c>
      <c r="E19" s="56" t="s">
        <v>18</v>
      </c>
      <c r="F19" s="56">
        <v>0</v>
      </c>
      <c r="G19" s="56">
        <v>0</v>
      </c>
      <c r="H19" s="56">
        <f t="shared" si="2"/>
        <v>0</v>
      </c>
      <c r="I19" s="56" t="s">
        <v>18</v>
      </c>
      <c r="J19" s="56">
        <v>0</v>
      </c>
    </row>
    <row r="20" spans="1:10" s="12" customFormat="1" x14ac:dyDescent="0.25">
      <c r="A20" s="15" t="s">
        <v>86</v>
      </c>
      <c r="B20" s="11">
        <v>3022</v>
      </c>
      <c r="C20" s="26">
        <f t="shared" si="0"/>
        <v>0</v>
      </c>
      <c r="D20" s="56">
        <f t="shared" si="1"/>
        <v>0</v>
      </c>
      <c r="E20" s="56" t="s">
        <v>18</v>
      </c>
      <c r="F20" s="56">
        <v>0</v>
      </c>
      <c r="G20" s="56">
        <v>0</v>
      </c>
      <c r="H20" s="56">
        <f t="shared" si="2"/>
        <v>0</v>
      </c>
      <c r="I20" s="56" t="s">
        <v>18</v>
      </c>
      <c r="J20" s="56">
        <v>0</v>
      </c>
    </row>
    <row r="21" spans="1:10" s="12" customFormat="1" x14ac:dyDescent="0.25">
      <c r="A21" s="15" t="s">
        <v>87</v>
      </c>
      <c r="B21" s="11">
        <v>3023</v>
      </c>
      <c r="C21" s="26">
        <f t="shared" si="0"/>
        <v>0</v>
      </c>
      <c r="D21" s="56">
        <f t="shared" si="1"/>
        <v>0</v>
      </c>
      <c r="E21" s="56" t="s">
        <v>18</v>
      </c>
      <c r="F21" s="56">
        <v>0</v>
      </c>
      <c r="G21" s="56">
        <v>0</v>
      </c>
      <c r="H21" s="56">
        <f t="shared" si="2"/>
        <v>0</v>
      </c>
      <c r="I21" s="56" t="s">
        <v>18</v>
      </c>
      <c r="J21" s="56">
        <v>0</v>
      </c>
    </row>
    <row r="22" spans="1:10" s="12" customFormat="1" x14ac:dyDescent="0.25">
      <c r="A22" s="15" t="s">
        <v>88</v>
      </c>
      <c r="B22" s="11">
        <v>3024</v>
      </c>
      <c r="C22" s="26">
        <f t="shared" si="0"/>
        <v>0</v>
      </c>
      <c r="D22" s="56">
        <f t="shared" si="1"/>
        <v>0</v>
      </c>
      <c r="E22" s="56" t="s">
        <v>18</v>
      </c>
      <c r="F22" s="56">
        <v>0</v>
      </c>
      <c r="G22" s="56">
        <v>0</v>
      </c>
      <c r="H22" s="56">
        <f t="shared" si="2"/>
        <v>0</v>
      </c>
      <c r="I22" s="56" t="s">
        <v>18</v>
      </c>
      <c r="J22" s="56">
        <v>0</v>
      </c>
    </row>
    <row r="23" spans="1:10" x14ac:dyDescent="0.25">
      <c r="A23" s="5" t="s">
        <v>40</v>
      </c>
      <c r="B23" s="8">
        <v>3025</v>
      </c>
      <c r="C23" s="26">
        <f t="shared" si="0"/>
        <v>80</v>
      </c>
      <c r="D23" s="56">
        <f t="shared" si="1"/>
        <v>80</v>
      </c>
      <c r="E23" s="51" t="s">
        <v>18</v>
      </c>
      <c r="F23" s="51">
        <v>0</v>
      </c>
      <c r="G23" s="51">
        <v>80</v>
      </c>
      <c r="H23" s="56">
        <f t="shared" si="2"/>
        <v>0</v>
      </c>
      <c r="I23" s="51" t="s">
        <v>18</v>
      </c>
      <c r="J23" s="51">
        <v>0</v>
      </c>
    </row>
    <row r="24" spans="1:10" x14ac:dyDescent="0.25">
      <c r="A24" s="5" t="s">
        <v>41</v>
      </c>
      <c r="B24" s="8">
        <v>3026</v>
      </c>
      <c r="C24" s="26">
        <f t="shared" si="0"/>
        <v>0</v>
      </c>
      <c r="D24" s="56">
        <f t="shared" si="1"/>
        <v>0</v>
      </c>
      <c r="E24" s="51" t="s">
        <v>13</v>
      </c>
      <c r="F24" s="51">
        <v>0</v>
      </c>
      <c r="G24" s="51">
        <v>0</v>
      </c>
      <c r="H24" s="56">
        <f t="shared" si="2"/>
        <v>0</v>
      </c>
      <c r="I24" s="51" t="s">
        <v>13</v>
      </c>
      <c r="J24" s="51">
        <v>0</v>
      </c>
    </row>
    <row r="25" spans="1:10" x14ac:dyDescent="0.25">
      <c r="A25" s="5" t="s">
        <v>39</v>
      </c>
      <c r="B25" s="8">
        <v>3027</v>
      </c>
      <c r="C25" s="26">
        <f t="shared" si="0"/>
        <v>172</v>
      </c>
      <c r="D25" s="56">
        <f t="shared" si="1"/>
        <v>36</v>
      </c>
      <c r="E25" s="51" t="s">
        <v>18</v>
      </c>
      <c r="F25" s="51">
        <v>36</v>
      </c>
      <c r="G25" s="51">
        <v>0</v>
      </c>
      <c r="H25" s="56">
        <f t="shared" si="2"/>
        <v>136</v>
      </c>
      <c r="I25" s="51" t="s">
        <v>18</v>
      </c>
      <c r="J25" s="51">
        <v>136</v>
      </c>
    </row>
    <row r="26" spans="1:10" ht="28.5" customHeight="1" x14ac:dyDescent="0.25">
      <c r="A26" s="9" t="s">
        <v>29</v>
      </c>
      <c r="B26" s="8">
        <v>3030</v>
      </c>
      <c r="C26" s="26">
        <f t="shared" si="0"/>
        <v>1645.9</v>
      </c>
      <c r="D26" s="51">
        <f>E26+F26+G26</f>
        <v>630.5</v>
      </c>
      <c r="E26" s="51">
        <v>0</v>
      </c>
      <c r="F26" s="51">
        <v>105.5</v>
      </c>
      <c r="G26" s="51">
        <v>525</v>
      </c>
      <c r="H26" s="51">
        <f>I26+J26</f>
        <v>1015.4</v>
      </c>
      <c r="I26" s="51">
        <v>20</v>
      </c>
      <c r="J26" s="51">
        <v>995.4</v>
      </c>
    </row>
    <row r="27" spans="1:10" x14ac:dyDescent="0.25">
      <c r="A27" s="5" t="s">
        <v>34</v>
      </c>
      <c r="B27" s="8">
        <v>3031</v>
      </c>
      <c r="C27" s="26">
        <f t="shared" si="0"/>
        <v>1372.9</v>
      </c>
      <c r="D27" s="51">
        <f>E27+F27+G27</f>
        <v>400</v>
      </c>
      <c r="E27" s="51">
        <v>0</v>
      </c>
      <c r="F27" s="51">
        <v>95</v>
      </c>
      <c r="G27" s="51">
        <v>305</v>
      </c>
      <c r="H27" s="51">
        <f>I27+J27</f>
        <v>972.9</v>
      </c>
      <c r="I27" s="51">
        <v>20</v>
      </c>
      <c r="J27" s="51">
        <v>952.9</v>
      </c>
    </row>
    <row r="28" spans="1:10" x14ac:dyDescent="0.25">
      <c r="A28" s="5" t="s">
        <v>35</v>
      </c>
      <c r="B28" s="8">
        <v>3032</v>
      </c>
      <c r="C28" s="26">
        <f t="shared" si="0"/>
        <v>0</v>
      </c>
      <c r="D28" s="51">
        <f>F28+G28</f>
        <v>0</v>
      </c>
      <c r="E28" s="51" t="s">
        <v>18</v>
      </c>
      <c r="F28" s="51">
        <v>0</v>
      </c>
      <c r="G28" s="51">
        <v>0</v>
      </c>
      <c r="H28" s="51">
        <f>J28</f>
        <v>0</v>
      </c>
      <c r="I28" s="51" t="s">
        <v>13</v>
      </c>
      <c r="J28" s="51">
        <v>0</v>
      </c>
    </row>
    <row r="29" spans="1:10" x14ac:dyDescent="0.25">
      <c r="A29" s="5" t="s">
        <v>36</v>
      </c>
      <c r="B29" s="8">
        <v>3033</v>
      </c>
      <c r="C29" s="26">
        <f t="shared" si="0"/>
        <v>39</v>
      </c>
      <c r="D29" s="51">
        <f>F29+G29</f>
        <v>22.5</v>
      </c>
      <c r="E29" s="51" t="s">
        <v>18</v>
      </c>
      <c r="F29" s="51">
        <v>2.5</v>
      </c>
      <c r="G29" s="51">
        <v>20</v>
      </c>
      <c r="H29" s="51">
        <f>J29</f>
        <v>16.5</v>
      </c>
      <c r="I29" s="51" t="s">
        <v>18</v>
      </c>
      <c r="J29" s="51">
        <v>16.5</v>
      </c>
    </row>
    <row r="30" spans="1:10" x14ac:dyDescent="0.25">
      <c r="A30" s="5" t="s">
        <v>37</v>
      </c>
      <c r="B30" s="8">
        <v>3034</v>
      </c>
      <c r="C30" s="26">
        <f t="shared" si="0"/>
        <v>0</v>
      </c>
      <c r="D30" s="51">
        <f t="shared" ref="D30:D43" si="3">F30+G30</f>
        <v>0</v>
      </c>
      <c r="E30" s="51" t="s">
        <v>18</v>
      </c>
      <c r="F30" s="51">
        <v>0</v>
      </c>
      <c r="G30" s="51">
        <v>0</v>
      </c>
      <c r="H30" s="51">
        <f t="shared" ref="H29:H43" si="4">J30</f>
        <v>0</v>
      </c>
      <c r="I30" s="51" t="s">
        <v>18</v>
      </c>
      <c r="J30" s="51">
        <v>0</v>
      </c>
    </row>
    <row r="31" spans="1:10" x14ac:dyDescent="0.25">
      <c r="A31" s="5" t="s">
        <v>38</v>
      </c>
      <c r="B31" s="8">
        <v>3035</v>
      </c>
      <c r="C31" s="26">
        <f t="shared" si="0"/>
        <v>0</v>
      </c>
      <c r="D31" s="51">
        <f t="shared" si="3"/>
        <v>0</v>
      </c>
      <c r="E31" s="51" t="s">
        <v>18</v>
      </c>
      <c r="F31" s="51">
        <v>0</v>
      </c>
      <c r="G31" s="51">
        <v>0</v>
      </c>
      <c r="H31" s="51">
        <f t="shared" si="4"/>
        <v>0</v>
      </c>
      <c r="I31" s="51" t="s">
        <v>18</v>
      </c>
      <c r="J31" s="51">
        <v>0</v>
      </c>
    </row>
    <row r="32" spans="1:10" x14ac:dyDescent="0.25">
      <c r="A32" s="5" t="s">
        <v>80</v>
      </c>
      <c r="B32" s="25">
        <v>3036</v>
      </c>
      <c r="C32" s="26">
        <f t="shared" si="0"/>
        <v>0</v>
      </c>
      <c r="D32" s="51">
        <f t="shared" si="3"/>
        <v>0</v>
      </c>
      <c r="E32" s="51" t="s">
        <v>18</v>
      </c>
      <c r="F32" s="51">
        <v>0</v>
      </c>
      <c r="G32" s="51">
        <v>0</v>
      </c>
      <c r="H32" s="51">
        <f t="shared" si="4"/>
        <v>0</v>
      </c>
      <c r="I32" s="51" t="s">
        <v>18</v>
      </c>
      <c r="J32" s="51">
        <v>0</v>
      </c>
    </row>
    <row r="33" spans="1:10" x14ac:dyDescent="0.25">
      <c r="A33" s="5" t="s">
        <v>81</v>
      </c>
      <c r="B33" s="25">
        <v>3037</v>
      </c>
      <c r="C33" s="26">
        <f t="shared" si="0"/>
        <v>0</v>
      </c>
      <c r="D33" s="51">
        <f t="shared" si="3"/>
        <v>0</v>
      </c>
      <c r="E33" s="51" t="s">
        <v>18</v>
      </c>
      <c r="F33" s="51">
        <v>0</v>
      </c>
      <c r="G33" s="51">
        <v>0</v>
      </c>
      <c r="H33" s="51">
        <f t="shared" si="4"/>
        <v>0</v>
      </c>
      <c r="I33" s="51" t="s">
        <v>18</v>
      </c>
      <c r="J33" s="51">
        <v>0</v>
      </c>
    </row>
    <row r="34" spans="1:10" x14ac:dyDescent="0.25">
      <c r="A34" s="5" t="s">
        <v>82</v>
      </c>
      <c r="B34" s="25">
        <v>3038</v>
      </c>
      <c r="C34" s="26">
        <f t="shared" si="0"/>
        <v>0</v>
      </c>
      <c r="D34" s="51">
        <f t="shared" si="3"/>
        <v>0</v>
      </c>
      <c r="E34" s="51" t="s">
        <v>18</v>
      </c>
      <c r="F34" s="51">
        <v>0</v>
      </c>
      <c r="G34" s="51">
        <v>0</v>
      </c>
      <c r="H34" s="51">
        <f t="shared" si="4"/>
        <v>0</v>
      </c>
      <c r="I34" s="51" t="s">
        <v>18</v>
      </c>
      <c r="J34" s="51">
        <v>0</v>
      </c>
    </row>
    <row r="35" spans="1:10" x14ac:dyDescent="0.25">
      <c r="A35" s="5" t="s">
        <v>83</v>
      </c>
      <c r="B35" s="25">
        <v>3039</v>
      </c>
      <c r="C35" s="26">
        <f t="shared" si="0"/>
        <v>0</v>
      </c>
      <c r="D35" s="51">
        <f t="shared" si="3"/>
        <v>0</v>
      </c>
      <c r="E35" s="51" t="s">
        <v>18</v>
      </c>
      <c r="F35" s="51">
        <v>0</v>
      </c>
      <c r="G35" s="51">
        <v>0</v>
      </c>
      <c r="H35" s="51">
        <f t="shared" si="4"/>
        <v>0</v>
      </c>
      <c r="I35" s="51" t="s">
        <v>18</v>
      </c>
      <c r="J35" s="51">
        <v>0</v>
      </c>
    </row>
    <row r="36" spans="1:10" x14ac:dyDescent="0.25">
      <c r="A36" s="5" t="s">
        <v>84</v>
      </c>
      <c r="B36" s="25">
        <v>3040</v>
      </c>
      <c r="C36" s="26">
        <f t="shared" si="0"/>
        <v>0</v>
      </c>
      <c r="D36" s="51">
        <f t="shared" si="3"/>
        <v>0</v>
      </c>
      <c r="E36" s="51" t="s">
        <v>18</v>
      </c>
      <c r="F36" s="51">
        <v>0</v>
      </c>
      <c r="G36" s="51">
        <v>0</v>
      </c>
      <c r="H36" s="51">
        <f t="shared" si="4"/>
        <v>0</v>
      </c>
      <c r="I36" s="51" t="s">
        <v>18</v>
      </c>
      <c r="J36" s="51">
        <v>0</v>
      </c>
    </row>
    <row r="37" spans="1:10" x14ac:dyDescent="0.25">
      <c r="A37" s="5" t="s">
        <v>85</v>
      </c>
      <c r="B37" s="25">
        <v>3041</v>
      </c>
      <c r="C37" s="26">
        <f t="shared" si="0"/>
        <v>0</v>
      </c>
      <c r="D37" s="51">
        <f t="shared" si="3"/>
        <v>0</v>
      </c>
      <c r="E37" s="51" t="s">
        <v>18</v>
      </c>
      <c r="F37" s="51">
        <v>0</v>
      </c>
      <c r="G37" s="51">
        <v>0</v>
      </c>
      <c r="H37" s="51">
        <f t="shared" si="4"/>
        <v>0</v>
      </c>
      <c r="I37" s="51" t="s">
        <v>18</v>
      </c>
      <c r="J37" s="51">
        <v>0</v>
      </c>
    </row>
    <row r="38" spans="1:10" x14ac:dyDescent="0.25">
      <c r="A38" s="5" t="s">
        <v>86</v>
      </c>
      <c r="B38" s="25">
        <v>3042</v>
      </c>
      <c r="C38" s="26">
        <f t="shared" si="0"/>
        <v>0</v>
      </c>
      <c r="D38" s="51">
        <f t="shared" si="3"/>
        <v>0</v>
      </c>
      <c r="E38" s="51" t="s">
        <v>18</v>
      </c>
      <c r="F38" s="51">
        <v>0</v>
      </c>
      <c r="G38" s="51">
        <v>0</v>
      </c>
      <c r="H38" s="51">
        <f t="shared" si="4"/>
        <v>0</v>
      </c>
      <c r="I38" s="51" t="s">
        <v>18</v>
      </c>
      <c r="J38" s="51">
        <v>0</v>
      </c>
    </row>
    <row r="39" spans="1:10" x14ac:dyDescent="0.25">
      <c r="A39" s="5" t="s">
        <v>87</v>
      </c>
      <c r="B39" s="25">
        <v>3043</v>
      </c>
      <c r="C39" s="26">
        <f t="shared" si="0"/>
        <v>0</v>
      </c>
      <c r="D39" s="51">
        <f t="shared" si="3"/>
        <v>0</v>
      </c>
      <c r="E39" s="51" t="s">
        <v>18</v>
      </c>
      <c r="F39" s="51">
        <v>0</v>
      </c>
      <c r="G39" s="51">
        <v>0</v>
      </c>
      <c r="H39" s="51">
        <f t="shared" si="4"/>
        <v>0</v>
      </c>
      <c r="I39" s="51" t="s">
        <v>18</v>
      </c>
      <c r="J39" s="51">
        <v>0</v>
      </c>
    </row>
    <row r="40" spans="1:10" x14ac:dyDescent="0.25">
      <c r="A40" s="5" t="s">
        <v>88</v>
      </c>
      <c r="B40" s="25">
        <v>3044</v>
      </c>
      <c r="C40" s="26">
        <f t="shared" si="0"/>
        <v>0</v>
      </c>
      <c r="D40" s="51">
        <f t="shared" si="3"/>
        <v>0</v>
      </c>
      <c r="E40" s="51" t="s">
        <v>18</v>
      </c>
      <c r="F40" s="51">
        <v>0</v>
      </c>
      <c r="G40" s="51">
        <v>0</v>
      </c>
      <c r="H40" s="51">
        <f t="shared" si="4"/>
        <v>0</v>
      </c>
      <c r="I40" s="51" t="s">
        <v>18</v>
      </c>
      <c r="J40" s="51">
        <v>0</v>
      </c>
    </row>
    <row r="41" spans="1:10" x14ac:dyDescent="0.25">
      <c r="A41" s="5" t="s">
        <v>40</v>
      </c>
      <c r="B41" s="8">
        <v>3045</v>
      </c>
      <c r="C41" s="26">
        <f t="shared" si="0"/>
        <v>120</v>
      </c>
      <c r="D41" s="51">
        <f t="shared" si="3"/>
        <v>120</v>
      </c>
      <c r="E41" s="51" t="s">
        <v>13</v>
      </c>
      <c r="F41" s="51">
        <v>0</v>
      </c>
      <c r="G41" s="51">
        <v>120</v>
      </c>
      <c r="H41" s="51">
        <f t="shared" si="4"/>
        <v>0</v>
      </c>
      <c r="I41" s="51" t="s">
        <v>13</v>
      </c>
      <c r="J41" s="51">
        <v>0</v>
      </c>
    </row>
    <row r="42" spans="1:10" x14ac:dyDescent="0.25">
      <c r="A42" s="5" t="s">
        <v>41</v>
      </c>
      <c r="B42" s="8">
        <v>3046</v>
      </c>
      <c r="C42" s="26">
        <f t="shared" si="0"/>
        <v>0</v>
      </c>
      <c r="D42" s="51">
        <f t="shared" si="3"/>
        <v>0</v>
      </c>
      <c r="E42" s="51" t="s">
        <v>13</v>
      </c>
      <c r="F42" s="51">
        <v>0</v>
      </c>
      <c r="G42" s="51">
        <v>0</v>
      </c>
      <c r="H42" s="51">
        <f t="shared" si="4"/>
        <v>0</v>
      </c>
      <c r="I42" s="51" t="s">
        <v>13</v>
      </c>
      <c r="J42" s="51">
        <v>0</v>
      </c>
    </row>
    <row r="43" spans="1:10" x14ac:dyDescent="0.25">
      <c r="A43" s="13" t="s">
        <v>39</v>
      </c>
      <c r="B43" s="8">
        <v>3047</v>
      </c>
      <c r="C43" s="26">
        <f t="shared" si="0"/>
        <v>114</v>
      </c>
      <c r="D43" s="51">
        <f t="shared" si="3"/>
        <v>88</v>
      </c>
      <c r="E43" s="51" t="s">
        <v>18</v>
      </c>
      <c r="F43" s="51">
        <v>8</v>
      </c>
      <c r="G43" s="51">
        <v>80</v>
      </c>
      <c r="H43" s="51">
        <f t="shared" si="4"/>
        <v>26</v>
      </c>
      <c r="I43" s="51" t="s">
        <v>18</v>
      </c>
      <c r="J43" s="51">
        <v>26</v>
      </c>
    </row>
    <row r="44" spans="1:10" ht="28.5" x14ac:dyDescent="0.25">
      <c r="A44" s="27" t="s">
        <v>73</v>
      </c>
      <c r="B44" s="29">
        <v>3100</v>
      </c>
      <c r="C44" s="29">
        <f>SUM(C8:C43)</f>
        <v>7366.2000000000007</v>
      </c>
      <c r="D44" s="57">
        <f>SUM(D8:D43)</f>
        <v>2668</v>
      </c>
      <c r="E44" s="57">
        <f>SUM(E8:E43)</f>
        <v>0</v>
      </c>
      <c r="F44" s="57">
        <f t="shared" ref="F44:J44" si="5">SUM(F8:F43)</f>
        <v>588</v>
      </c>
      <c r="G44" s="57">
        <f t="shared" si="5"/>
        <v>2080</v>
      </c>
      <c r="H44" s="57">
        <f t="shared" si="5"/>
        <v>4698.2</v>
      </c>
      <c r="I44" s="57">
        <f t="shared" si="5"/>
        <v>100</v>
      </c>
      <c r="J44" s="57">
        <f t="shared" si="5"/>
        <v>4598.2</v>
      </c>
    </row>
  </sheetData>
  <mergeCells count="11">
    <mergeCell ref="A1:J1"/>
    <mergeCell ref="A2:J2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0866141732283472" right="0.11811023622047245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2" sqref="F22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8" max="8" width="7.42578125" customWidth="1"/>
  </cols>
  <sheetData>
    <row r="1" spans="1:10" ht="15.75" x14ac:dyDescent="0.25">
      <c r="A1" s="49" t="s">
        <v>44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5">
      <c r="J2" s="24" t="s">
        <v>20</v>
      </c>
    </row>
    <row r="3" spans="1:10" x14ac:dyDescent="0.25">
      <c r="A3" s="36" t="s">
        <v>0</v>
      </c>
      <c r="B3" s="42" t="s">
        <v>1</v>
      </c>
      <c r="C3" s="36" t="s">
        <v>21</v>
      </c>
      <c r="D3" s="36" t="s">
        <v>22</v>
      </c>
      <c r="E3" s="36"/>
      <c r="F3" s="36"/>
      <c r="G3" s="36"/>
      <c r="H3" s="36" t="s">
        <v>23</v>
      </c>
      <c r="I3" s="36"/>
      <c r="J3" s="36"/>
    </row>
    <row r="4" spans="1:10" x14ac:dyDescent="0.25">
      <c r="A4" s="36"/>
      <c r="B4" s="43"/>
      <c r="C4" s="36"/>
      <c r="D4" s="36" t="s">
        <v>24</v>
      </c>
      <c r="E4" s="36" t="s">
        <v>7</v>
      </c>
      <c r="F4" s="36"/>
      <c r="G4" s="36"/>
      <c r="H4" s="36" t="s">
        <v>24</v>
      </c>
      <c r="I4" s="36" t="s">
        <v>7</v>
      </c>
      <c r="J4" s="36"/>
    </row>
    <row r="5" spans="1:10" ht="42.75" x14ac:dyDescent="0.25">
      <c r="A5" s="36"/>
      <c r="B5" s="44"/>
      <c r="C5" s="36"/>
      <c r="D5" s="36"/>
      <c r="E5" s="22" t="s">
        <v>25</v>
      </c>
      <c r="F5" s="22" t="s">
        <v>26</v>
      </c>
      <c r="G5" s="22" t="s">
        <v>27</v>
      </c>
      <c r="H5" s="36"/>
      <c r="I5" s="22" t="s">
        <v>25</v>
      </c>
      <c r="J5" s="22" t="s">
        <v>26</v>
      </c>
    </row>
    <row r="6" spans="1:10" x14ac:dyDescent="0.25">
      <c r="A6" s="22" t="s">
        <v>4</v>
      </c>
      <c r="B6" s="10" t="s">
        <v>5</v>
      </c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</row>
    <row r="7" spans="1:10" x14ac:dyDescent="0.25">
      <c r="A7" s="46" t="s">
        <v>45</v>
      </c>
      <c r="B7" s="47"/>
      <c r="C7" s="47"/>
      <c r="D7" s="47"/>
      <c r="E7" s="47"/>
      <c r="F7" s="47"/>
      <c r="G7" s="47"/>
      <c r="H7" s="47"/>
      <c r="I7" s="47"/>
      <c r="J7" s="48"/>
    </row>
    <row r="8" spans="1:10" ht="66" customHeight="1" x14ac:dyDescent="0.25">
      <c r="A8" s="5" t="s">
        <v>46</v>
      </c>
      <c r="B8" s="22">
        <v>2210</v>
      </c>
      <c r="C8" s="26">
        <f>D8+H8</f>
        <v>1254</v>
      </c>
      <c r="D8" s="10">
        <f>F8+G8</f>
        <v>456</v>
      </c>
      <c r="E8" s="10" t="s">
        <v>18</v>
      </c>
      <c r="F8" s="10">
        <v>228</v>
      </c>
      <c r="G8" s="10">
        <v>228</v>
      </c>
      <c r="H8" s="10">
        <f>J8</f>
        <v>798</v>
      </c>
      <c r="I8" s="10" t="s">
        <v>18</v>
      </c>
      <c r="J8" s="10">
        <v>798</v>
      </c>
    </row>
    <row r="9" spans="1:10" x14ac:dyDescent="0.25">
      <c r="A9" s="5" t="s">
        <v>7</v>
      </c>
      <c r="B9" s="22"/>
      <c r="C9" s="26"/>
      <c r="D9" s="10"/>
      <c r="E9" s="10"/>
      <c r="F9" s="10"/>
      <c r="G9" s="10"/>
      <c r="H9" s="10"/>
      <c r="I9" s="10"/>
      <c r="J9" s="10"/>
    </row>
    <row r="10" spans="1:10" ht="34.5" customHeight="1" x14ac:dyDescent="0.25">
      <c r="A10" s="5" t="s">
        <v>47</v>
      </c>
      <c r="B10" s="22">
        <v>2211</v>
      </c>
      <c r="C10" s="26">
        <f t="shared" ref="C10:C16" si="0">D10+H10</f>
        <v>854</v>
      </c>
      <c r="D10" s="10">
        <f t="shared" ref="D10:D14" si="1">F10+G10</f>
        <v>236</v>
      </c>
      <c r="E10" s="10" t="s">
        <v>18</v>
      </c>
      <c r="F10" s="10">
        <v>118</v>
      </c>
      <c r="G10" s="10">
        <v>118</v>
      </c>
      <c r="H10" s="10">
        <f t="shared" ref="H10:H16" si="2">J10</f>
        <v>618</v>
      </c>
      <c r="I10" s="10" t="s">
        <v>18</v>
      </c>
      <c r="J10" s="10">
        <v>618</v>
      </c>
    </row>
    <row r="11" spans="1:10" ht="24.75" customHeight="1" x14ac:dyDescent="0.25">
      <c r="A11" s="5" t="s">
        <v>48</v>
      </c>
      <c r="B11" s="22">
        <v>2212</v>
      </c>
      <c r="C11" s="26">
        <f t="shared" si="0"/>
        <v>369</v>
      </c>
      <c r="D11" s="10">
        <f t="shared" si="1"/>
        <v>194</v>
      </c>
      <c r="E11" s="10" t="s">
        <v>18</v>
      </c>
      <c r="F11" s="10">
        <v>97</v>
      </c>
      <c r="G11" s="10">
        <v>97</v>
      </c>
      <c r="H11" s="10">
        <f t="shared" si="2"/>
        <v>175</v>
      </c>
      <c r="I11" s="10" t="s">
        <v>18</v>
      </c>
      <c r="J11" s="10">
        <v>175</v>
      </c>
    </row>
    <row r="12" spans="1:10" ht="21.75" customHeight="1" x14ac:dyDescent="0.25">
      <c r="A12" s="5" t="s">
        <v>49</v>
      </c>
      <c r="B12" s="22">
        <v>2213</v>
      </c>
      <c r="C12" s="26">
        <f t="shared" si="0"/>
        <v>0</v>
      </c>
      <c r="D12" s="10">
        <f t="shared" si="1"/>
        <v>0</v>
      </c>
      <c r="E12" s="10" t="s">
        <v>18</v>
      </c>
      <c r="F12" s="10">
        <v>0</v>
      </c>
      <c r="G12" s="10">
        <v>0</v>
      </c>
      <c r="H12" s="10">
        <f t="shared" si="2"/>
        <v>0</v>
      </c>
      <c r="I12" s="10" t="s">
        <v>18</v>
      </c>
      <c r="J12" s="10">
        <v>0</v>
      </c>
    </row>
    <row r="13" spans="1:10" ht="21.75" customHeight="1" x14ac:dyDescent="0.25">
      <c r="A13" s="5" t="s">
        <v>50</v>
      </c>
      <c r="B13" s="22">
        <v>2214</v>
      </c>
      <c r="C13" s="26">
        <f t="shared" si="0"/>
        <v>9</v>
      </c>
      <c r="D13" s="10">
        <f t="shared" si="1"/>
        <v>4</v>
      </c>
      <c r="E13" s="10" t="s">
        <v>18</v>
      </c>
      <c r="F13" s="10">
        <v>2</v>
      </c>
      <c r="G13" s="10">
        <v>2</v>
      </c>
      <c r="H13" s="10">
        <f t="shared" si="2"/>
        <v>5</v>
      </c>
      <c r="I13" s="10" t="s">
        <v>18</v>
      </c>
      <c r="J13" s="10">
        <v>5</v>
      </c>
    </row>
    <row r="14" spans="1:10" ht="24.75" customHeight="1" x14ac:dyDescent="0.25">
      <c r="A14" s="5" t="s">
        <v>51</v>
      </c>
      <c r="B14" s="22">
        <v>2215</v>
      </c>
      <c r="C14" s="26">
        <f t="shared" si="0"/>
        <v>22</v>
      </c>
      <c r="D14" s="10">
        <f t="shared" si="1"/>
        <v>22</v>
      </c>
      <c r="E14" s="10" t="s">
        <v>18</v>
      </c>
      <c r="F14" s="10">
        <v>11</v>
      </c>
      <c r="G14" s="10">
        <v>11</v>
      </c>
      <c r="H14" s="10">
        <f t="shared" si="2"/>
        <v>0</v>
      </c>
      <c r="I14" s="10" t="s">
        <v>18</v>
      </c>
      <c r="J14" s="10">
        <v>0</v>
      </c>
    </row>
    <row r="15" spans="1:10" ht="64.5" customHeight="1" x14ac:dyDescent="0.25">
      <c r="A15" s="5" t="s">
        <v>52</v>
      </c>
      <c r="B15" s="22">
        <v>2216</v>
      </c>
      <c r="C15" s="26">
        <f t="shared" si="0"/>
        <v>0</v>
      </c>
      <c r="D15" s="10">
        <f>F15</f>
        <v>0</v>
      </c>
      <c r="E15" s="10" t="s">
        <v>18</v>
      </c>
      <c r="F15" s="10">
        <v>0</v>
      </c>
      <c r="G15" s="10" t="s">
        <v>18</v>
      </c>
      <c r="H15" s="10">
        <f t="shared" si="2"/>
        <v>0</v>
      </c>
      <c r="I15" s="10" t="s">
        <v>18</v>
      </c>
      <c r="J15" s="10">
        <v>0</v>
      </c>
    </row>
    <row r="16" spans="1:10" ht="74.25" customHeight="1" x14ac:dyDescent="0.25">
      <c r="A16" s="5" t="s">
        <v>53</v>
      </c>
      <c r="B16" s="22">
        <v>2217</v>
      </c>
      <c r="C16" s="26">
        <f t="shared" si="0"/>
        <v>0</v>
      </c>
      <c r="D16" s="10">
        <f>G16</f>
        <v>0</v>
      </c>
      <c r="E16" s="10" t="s">
        <v>18</v>
      </c>
      <c r="F16" s="10" t="s">
        <v>18</v>
      </c>
      <c r="G16" s="10">
        <v>0</v>
      </c>
      <c r="H16" s="10">
        <f t="shared" si="2"/>
        <v>0</v>
      </c>
      <c r="I16" s="10" t="s">
        <v>18</v>
      </c>
      <c r="J16" s="10">
        <v>0</v>
      </c>
    </row>
    <row r="20" spans="1:5" x14ac:dyDescent="0.25">
      <c r="A20" t="s">
        <v>92</v>
      </c>
      <c r="E20" t="s">
        <v>93</v>
      </c>
    </row>
  </sheetData>
  <mergeCells count="11">
    <mergeCell ref="A7:J7"/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Раздел2</vt:lpstr>
      <vt:lpstr>Раздел3</vt:lpstr>
      <vt:lpstr>Справочно к Разделу3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2019-10-15T03:21:25Z</dcterms:modified>
</cp:coreProperties>
</file>